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75" windowHeight="66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<sst xmlns="http://schemas.openxmlformats.org/spreadsheetml/2006/main" count="22" uniqueCount="22">
  <si>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</si>
  <si>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Повторные выборы депутата Городской Думы муниципального образования городского поселения город Боровск третьего созыва по  трехмандатному избирательному округу №1 в единый день голосования 18 сентября 2016 года</t>
  </si>
  <si>
    <t>Трехмандатный (№ 1)</t>
  </si>
  <si>
    <t>В руб.</t>
  </si>
  <si>
    <t>1</t>
  </si>
  <si>
    <t>1.</t>
  </si>
  <si>
    <t/>
  </si>
  <si>
    <t>* Сведения даны с округлением до целого значения в тыс. рублей.</t>
  </si>
  <si>
    <t>2.</t>
  </si>
  <si>
    <t>3.</t>
  </si>
  <si>
    <t>4.</t>
  </si>
  <si>
    <t>5.</t>
  </si>
  <si>
    <t>6.</t>
  </si>
  <si>
    <t>7.</t>
  </si>
  <si>
    <t>Иванов Владислав Леонидович</t>
  </si>
  <si>
    <t>Игнатенко Алексей Владимирович</t>
  </si>
  <si>
    <t>Карелов Дмитрий Александрович</t>
  </si>
  <si>
    <t>Кобзарь Владимир Алексеевич</t>
  </si>
  <si>
    <t>Мельник Валентина Константиновна</t>
  </si>
  <si>
    <t>Стельмашов Андрей Антольевич</t>
  </si>
  <si>
    <t>Отчет № 7. 13.09.2016 16:24:08</t>
  </si>
  <si>
    <t>По состоянию на 13.09.2016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</si>
</sst>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#,##0.0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49" fontId="39" fillId="0" borderId="0" xfId="0" applyNumberFormat="1" applyFont="1" applyAlignment="1">
      <alignment horizontal="right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41" fillId="34" borderId="10" xfId="0" applyNumberFormat="1" applyFont="1" applyFill="1" applyBorder="1" applyAlignment="1" quotePrefix="1">
      <alignment horizontal="left" vertical="center" wrapText="1"/>
    </xf>
    <xf numFmtId="0" fontId="41" fillId="35" borderId="10" xfId="0" applyNumberFormat="1" applyFont="1" applyFill="1" applyBorder="1" applyAlignment="1">
      <alignment horizontal="left" vertical="center" wrapText="1"/>
    </xf>
    <xf numFmtId="165" fontId="41" fillId="34" borderId="10" xfId="0" applyNumberFormat="1" applyFont="1" applyFill="1" applyBorder="1" applyAlignment="1">
      <alignment horizontal="center" vertical="center" wrapText="1"/>
    </xf>
    <xf numFmtId="165" fontId="41" fillId="35" borderId="10" xfId="0" applyNumberFormat="1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0" fontId="40" fillId="33" borderId="13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6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80" zoomScaleNormal="80" zoomScalePageLayoutView="0" workbookViewId="0" topLeftCell="A1">
      <selection activeCell="L25" sqref="L25"/>
    </sheetView>
  </sheetViews>
  <sheetFormatPr defaultColWidth="9.140625" defaultRowHeight="15"/>
  <cols>
    <col min="1" max="1" width="5.7109375" style="0" customWidth="1"/>
    <col min="2" max="2" width="16.140625" style="0" customWidth="1"/>
    <col min="3" max="4" width="15.7109375" style="0" customWidth="1"/>
    <col min="5" max="5" width="13.14062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5.7109375" style="0" customWidth="1"/>
    <col min="13" max="13" width="22.57421875" style="0" customWidth="1"/>
    <col min="14" max="14" width="9.140625" style="0" customWidth="1"/>
  </cols>
  <sheetData>
    <row r="1" ht="15" customHeight="1">
      <c r="M1" s="1" t="s">
        <v>20</v>
      </c>
    </row>
    <row r="2" spans="1:13" ht="111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55.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4" customHeight="1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ht="15">
      <c r="M5" s="3" t="s">
        <v>21</v>
      </c>
    </row>
    <row r="6" ht="15">
      <c r="M6" s="3" t="s">
        <v>3</v>
      </c>
    </row>
    <row r="7" spans="1:13" ht="24" customHeight="1">
      <c r="A7" s="18" t="str">
        <f>"№
п/п"</f>
        <v>№
п/п</v>
      </c>
      <c r="B7" s="18" t="str">
        <f>"Фамилия, имя, отчество кандидата"</f>
        <v>Фамилия, имя, отчество кандидата</v>
      </c>
      <c r="C7" s="21" t="str">
        <f>"Поступило средств"</f>
        <v>Поступило средств</v>
      </c>
      <c r="D7" s="22"/>
      <c r="E7" s="22"/>
      <c r="F7" s="22"/>
      <c r="G7" s="23"/>
      <c r="H7" s="21" t="str">
        <f>"Израсходовано средств"</f>
        <v>Израсходовано средств</v>
      </c>
      <c r="I7" s="22"/>
      <c r="J7" s="22"/>
      <c r="K7" s="23"/>
      <c r="L7" s="21" t="str">
        <f>"Возвращено средств"</f>
        <v>Возвращено средств</v>
      </c>
      <c r="M7" s="23"/>
    </row>
    <row r="8" spans="1:14" ht="35.25" customHeight="1">
      <c r="A8" s="19"/>
      <c r="B8" s="19"/>
      <c r="C8" s="18" t="str">
        <f>"всего"</f>
        <v>всего</v>
      </c>
      <c r="D8" s="21" t="str">
        <f>"из них"</f>
        <v>из них</v>
      </c>
      <c r="E8" s="22"/>
      <c r="F8" s="22"/>
      <c r="G8" s="23"/>
      <c r="H8" s="18" t="str">
        <f>"всего"</f>
        <v>всего</v>
      </c>
      <c r="I8" s="21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2"/>
      <c r="K8" s="23"/>
      <c r="L8" s="18" t="str">
        <f>"сумма, руб."</f>
        <v>сумма, руб.</v>
      </c>
      <c r="M8" s="18" t="str">
        <f>"основание возврата"</f>
        <v>основание возврата</v>
      </c>
      <c r="N8" s="2"/>
    </row>
    <row r="9" spans="1:14" ht="52.5" customHeight="1">
      <c r="A9" s="19"/>
      <c r="B9" s="19"/>
      <c r="C9" s="19"/>
      <c r="D9" s="21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3"/>
      <c r="F9" s="21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3"/>
      <c r="H9" s="19"/>
      <c r="I9" s="18" t="str">
        <f>"дата операции"</f>
        <v>дата операции</v>
      </c>
      <c r="J9" s="18" t="str">
        <f>"сумма, руб."</f>
        <v>сумма, руб.</v>
      </c>
      <c r="K9" s="18" t="str">
        <f>"назначение платежа"</f>
        <v>назначение платежа</v>
      </c>
      <c r="L9" s="19"/>
      <c r="M9" s="19"/>
      <c r="N9" s="2"/>
    </row>
    <row r="10" spans="1:14" ht="54" customHeight="1">
      <c r="A10" s="20"/>
      <c r="B10" s="20"/>
      <c r="C10" s="20"/>
      <c r="D10" s="4" t="str">
        <f>"сумма, руб."</f>
        <v>сумма, руб.</v>
      </c>
      <c r="E10" s="4" t="str">
        <f>"наименование юридического лица"</f>
        <v>наименование юридического лица</v>
      </c>
      <c r="F10" s="4" t="str">
        <f>"сумма, руб."</f>
        <v>сумма, руб.</v>
      </c>
      <c r="G10" s="4" t="str">
        <f>"кол-во граждан"</f>
        <v>кол-во граждан</v>
      </c>
      <c r="H10" s="20"/>
      <c r="I10" s="20"/>
      <c r="J10" s="20"/>
      <c r="K10" s="20"/>
      <c r="L10" s="20"/>
      <c r="M10" s="20"/>
      <c r="N10" s="2"/>
    </row>
    <row r="11" spans="1:14" ht="15">
      <c r="A11" s="6" t="s">
        <v>4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15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</row>
    <row r="13" spans="1:14" ht="37.5" customHeight="1">
      <c r="A13" s="11" t="s">
        <v>5</v>
      </c>
      <c r="B13" s="7" t="str">
        <f>"Агапов Денис Владимирович"</f>
        <v>Агапов Денис Владимирович</v>
      </c>
      <c r="C13" s="15">
        <v>3940</v>
      </c>
      <c r="D13" s="15">
        <v>3940</v>
      </c>
      <c r="E13" s="13">
        <v>0</v>
      </c>
      <c r="F13" s="13">
        <v>0</v>
      </c>
      <c r="G13" s="13">
        <v>0</v>
      </c>
      <c r="H13" s="15">
        <v>1940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"/>
    </row>
    <row r="14" spans="1:14" ht="37.5" customHeight="1">
      <c r="A14" s="12" t="s">
        <v>8</v>
      </c>
      <c r="B14" s="12" t="s">
        <v>14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2"/>
    </row>
    <row r="15" spans="1:14" ht="37.5" customHeight="1">
      <c r="A15" s="12" t="s">
        <v>9</v>
      </c>
      <c r="B15" s="12" t="s">
        <v>15</v>
      </c>
      <c r="C15" s="14">
        <v>2000</v>
      </c>
      <c r="D15" s="14">
        <v>2000</v>
      </c>
      <c r="E15" s="14">
        <v>0</v>
      </c>
      <c r="F15" s="14">
        <v>0</v>
      </c>
      <c r="G15" s="14">
        <v>0</v>
      </c>
      <c r="H15" s="15">
        <v>677.5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2"/>
    </row>
    <row r="16" spans="1:14" ht="37.5" customHeight="1">
      <c r="A16" s="12" t="s">
        <v>10</v>
      </c>
      <c r="B16" s="12" t="s">
        <v>16</v>
      </c>
      <c r="C16" s="15">
        <v>2250</v>
      </c>
      <c r="D16" s="15">
        <v>2250</v>
      </c>
      <c r="E16" s="15">
        <v>0</v>
      </c>
      <c r="F16" s="15">
        <v>0</v>
      </c>
      <c r="G16" s="15">
        <v>0</v>
      </c>
      <c r="H16" s="15">
        <v>2250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2"/>
    </row>
    <row r="17" spans="1:14" ht="37.5" customHeight="1">
      <c r="A17" s="12" t="s">
        <v>11</v>
      </c>
      <c r="B17" s="12" t="s">
        <v>17</v>
      </c>
      <c r="C17" s="15">
        <v>5000</v>
      </c>
      <c r="D17" s="15">
        <v>5000</v>
      </c>
      <c r="E17" s="15">
        <v>0</v>
      </c>
      <c r="F17" s="15">
        <v>0</v>
      </c>
      <c r="G17" s="15">
        <v>0</v>
      </c>
      <c r="H17" s="15">
        <v>5000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2"/>
    </row>
    <row r="18" spans="1:14" s="10" customFormat="1" ht="37.5" customHeight="1">
      <c r="A18" s="12" t="s">
        <v>12</v>
      </c>
      <c r="B18" s="12" t="s">
        <v>18</v>
      </c>
      <c r="C18" s="15">
        <v>3000</v>
      </c>
      <c r="D18" s="15">
        <v>3000</v>
      </c>
      <c r="E18" s="15">
        <v>0</v>
      </c>
      <c r="F18" s="15">
        <v>0</v>
      </c>
      <c r="G18" s="15">
        <v>0</v>
      </c>
      <c r="H18" s="15">
        <v>900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9"/>
    </row>
    <row r="19" spans="1:14" ht="37.5" customHeight="1">
      <c r="A19" s="7" t="s">
        <v>13</v>
      </c>
      <c r="B19" s="7" t="s">
        <v>19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5"/>
    </row>
    <row r="20" spans="1:14" ht="15">
      <c r="A20" s="6" t="s">
        <v>6</v>
      </c>
      <c r="B20" s="8" t="str">
        <f>"Итого"</f>
        <v>Итого</v>
      </c>
      <c r="C20" s="14">
        <f>C13+C14+C15+C16+C17+C18+C19</f>
        <v>16190</v>
      </c>
      <c r="D20" s="14">
        <f>D13+D14+D15+D16+D17+D18+D19</f>
        <v>16190</v>
      </c>
      <c r="E20" s="14">
        <v>0</v>
      </c>
      <c r="F20" s="14">
        <v>0</v>
      </c>
      <c r="G20" s="14">
        <v>0</v>
      </c>
      <c r="H20" s="14">
        <f>H13+H14+H15+H16+H17+H18+H19</f>
        <v>10767.5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5"/>
    </row>
    <row r="21" ht="1.5" customHeight="1">
      <c r="N21" s="5"/>
    </row>
    <row r="22" spans="1:13" ht="39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</sheetData>
  <sheetProtection/>
  <mergeCells count="20">
    <mergeCell ref="A22:M22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Анастасия</cp:lastModifiedBy>
  <cp:lastPrinted>2016-08-15T13:56:28Z</cp:lastPrinted>
  <dcterms:created xsi:type="dcterms:W3CDTF">2016-08-08T13:35:13Z</dcterms:created>
  <dcterms:modified xsi:type="dcterms:W3CDTF">2016-09-14T10:45:11Z</dcterms:modified>
  <cp:category/>
  <cp:version/>
  <cp:contentType/>
  <cp:contentStatus/>
</cp:coreProperties>
</file>